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42F01C5E-86F8-4F61-92FC-1E69CD37E3EC}" xr6:coauthVersionLast="47" xr6:coauthVersionMax="47" xr10:uidLastSave="{00000000-0000-0000-0000-000000000000}"/>
  <bookViews>
    <workbookView xWindow="-108" yWindow="-108" windowWidth="23256" windowHeight="12456" xr2:uid="{C48CC45C-BB34-4079-9DBF-224A8B2BA24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J12" i="1"/>
  <c r="I12" i="1"/>
  <c r="K10" i="1"/>
  <c r="J10" i="1"/>
  <c r="I10" i="1"/>
  <c r="K9" i="1"/>
  <c r="J9" i="1"/>
  <c r="I9" i="1"/>
  <c r="K7" i="1"/>
  <c r="J7" i="1"/>
  <c r="I7" i="1"/>
  <c r="J6" i="1"/>
  <c r="J13" i="1" s="1"/>
  <c r="I6" i="1"/>
  <c r="K5" i="1"/>
  <c r="J5" i="1"/>
  <c r="I5" i="1"/>
</calcChain>
</file>

<file path=xl/sharedStrings.xml><?xml version="1.0" encoding="utf-8"?>
<sst xmlns="http://schemas.openxmlformats.org/spreadsheetml/2006/main" count="28" uniqueCount="28">
  <si>
    <t>GESTION 2026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</si>
  <si>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</si>
  <si>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</si>
  <si>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</si>
  <si>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</si>
  <si>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</si>
  <si>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</si>
  <si>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</si>
  <si>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</si>
  <si>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</si>
  <si>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</si>
  <si>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</si>
  <si>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</si>
  <si>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</si>
  <si>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</si>
  <si>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</si>
  <si>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</si>
  <si>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</si>
  <si>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</si>
  <si>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</si>
  <si>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</si>
  <si>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</si>
  <si>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</si>
  <si>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20 220</t>
  </si>
  <si>
    <t>RECURSOS ESPECIFICOS REGALIAS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</si>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</sst>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6222-E4BB-40E2-AA33-040A713E697E}">
  <dimension ref="A1:K13"/>
  <sheetViews>
    <sheetView tabSelected="1" workbookViewId="0">
      <selection sqref="A1:XFD13"/>
    </sheetView>
  </sheetViews>
  <sheetFormatPr baseColWidth="10" defaultRowHeight="14.4" x14ac:dyDescent="0.3"/>
  <sheetData>
    <row r="1" spans="1:11" s="1" customFormat="1" x14ac:dyDescent="0.3">
      <c r="A1" s="1" t="s">
        <v>0</v>
      </c>
    </row>
    <row r="2" spans="1:11" s="1" customFormat="1" x14ac:dyDescent="0.3">
      <c r="A2" s="1" t="s">
        <v>1</v>
      </c>
      <c r="C2" s="2">
        <v>7869191</v>
      </c>
      <c r="D2" s="2"/>
      <c r="E2" s="2"/>
      <c r="F2" s="2"/>
      <c r="G2" s="2"/>
    </row>
    <row r="3" spans="1:11" s="1" customFormat="1" x14ac:dyDescent="0.3">
      <c r="A3" s="1" t="s">
        <v>2</v>
      </c>
    </row>
    <row r="4" spans="1:11" s="1" customFormat="1" x14ac:dyDescent="0.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</row>
    <row r="5" spans="1:11" s="1" customFormat="1" x14ac:dyDescent="0.3">
      <c r="A5" s="6" t="s">
        <v>14</v>
      </c>
      <c r="B5" s="6" t="s">
        <v>15</v>
      </c>
      <c r="C5" s="7">
        <v>3640686</v>
      </c>
      <c r="D5" s="7">
        <v>3640686</v>
      </c>
      <c r="E5" s="7">
        <v>137930.9</v>
      </c>
      <c r="F5" s="7">
        <v>137930.9</v>
      </c>
      <c r="G5" s="7">
        <v>63108.24</v>
      </c>
      <c r="H5" s="7">
        <v>137930.9</v>
      </c>
      <c r="I5" s="7">
        <f t="shared" ref="I5:I7" si="0">+E5-G5</f>
        <v>74822.66</v>
      </c>
      <c r="J5" s="7">
        <f>+D5-F5</f>
        <v>3502755.1</v>
      </c>
      <c r="K5" s="5">
        <f>+H5*100/D5</f>
        <v>3.7885964348477184</v>
      </c>
    </row>
    <row r="6" spans="1:11" s="1" customFormat="1" x14ac:dyDescent="0.3">
      <c r="A6" s="6" t="s">
        <v>16</v>
      </c>
      <c r="B6" s="6" t="s">
        <v>17</v>
      </c>
      <c r="C6" s="7"/>
      <c r="D6" s="7"/>
      <c r="E6" s="7"/>
      <c r="F6" s="7"/>
      <c r="G6" s="7"/>
      <c r="H6" s="7"/>
      <c r="I6" s="7">
        <f t="shared" si="0"/>
        <v>0</v>
      </c>
      <c r="J6" s="7">
        <f t="shared" ref="J6:J7" si="1">+D6-F6</f>
        <v>0</v>
      </c>
      <c r="K6" s="5"/>
    </row>
    <row r="7" spans="1:11" s="1" customFormat="1" x14ac:dyDescent="0.3">
      <c r="A7" s="6" t="s">
        <v>18</v>
      </c>
      <c r="B7" s="6" t="s">
        <v>19</v>
      </c>
      <c r="C7" s="7"/>
      <c r="D7" s="7"/>
      <c r="E7" s="7"/>
      <c r="F7" s="7"/>
      <c r="G7" s="7"/>
      <c r="H7" s="7"/>
      <c r="I7" s="7">
        <f t="shared" si="0"/>
        <v>0</v>
      </c>
      <c r="J7" s="7">
        <f t="shared" si="1"/>
        <v>0</v>
      </c>
      <c r="K7" s="5" t="e">
        <f>+H7*100/D7</f>
        <v>#DIV/0!</v>
      </c>
    </row>
    <row r="8" spans="1:11" s="1" customFormat="1" x14ac:dyDescent="0.3">
      <c r="A8" s="6"/>
      <c r="B8" s="3" t="s">
        <v>20</v>
      </c>
      <c r="C8" s="7"/>
      <c r="D8" s="7"/>
      <c r="E8" s="7"/>
      <c r="F8" s="7"/>
      <c r="G8" s="7"/>
      <c r="H8" s="7"/>
      <c r="I8" s="7"/>
      <c r="J8" s="7"/>
      <c r="K8" s="5"/>
    </row>
    <row r="9" spans="1:11" s="1" customFormat="1" x14ac:dyDescent="0.3">
      <c r="A9" s="6" t="s">
        <v>21</v>
      </c>
      <c r="B9" s="6" t="s">
        <v>22</v>
      </c>
      <c r="C9" s="7">
        <v>3677705</v>
      </c>
      <c r="D9" s="7">
        <v>3701705</v>
      </c>
      <c r="E9" s="7">
        <v>393530.38</v>
      </c>
      <c r="F9" s="7">
        <v>393530.38</v>
      </c>
      <c r="G9" s="7">
        <v>186942.99</v>
      </c>
      <c r="H9" s="7">
        <v>393530.38</v>
      </c>
      <c r="I9" s="7">
        <f t="shared" ref="I9:I10" si="2">+E9-G9</f>
        <v>206587.39</v>
      </c>
      <c r="J9" s="7">
        <f t="shared" ref="J9:J10" si="3">+D9-F9</f>
        <v>3308174.62</v>
      </c>
      <c r="K9" s="5">
        <f t="shared" ref="K9:K10" si="4">+H9*100/D9</f>
        <v>10.631057310077383</v>
      </c>
    </row>
    <row r="10" spans="1:11" s="1" customFormat="1" x14ac:dyDescent="0.3">
      <c r="A10" s="6" t="s">
        <v>23</v>
      </c>
      <c r="B10" s="6" t="s">
        <v>24</v>
      </c>
      <c r="C10" s="7">
        <v>526800</v>
      </c>
      <c r="D10" s="7">
        <v>526800</v>
      </c>
      <c r="E10" s="7"/>
      <c r="F10" s="7"/>
      <c r="G10" s="7"/>
      <c r="H10" s="7"/>
      <c r="I10" s="7">
        <f t="shared" si="2"/>
        <v>0</v>
      </c>
      <c r="J10" s="7">
        <f t="shared" si="3"/>
        <v>526800</v>
      </c>
      <c r="K10" s="5">
        <f t="shared" si="4"/>
        <v>0</v>
      </c>
    </row>
    <row r="11" spans="1:11" s="1" customFormat="1" x14ac:dyDescent="0.3">
      <c r="A11" s="6"/>
      <c r="B11" s="3" t="s">
        <v>25</v>
      </c>
      <c r="C11" s="7"/>
      <c r="D11" s="7"/>
      <c r="E11" s="7"/>
      <c r="F11" s="7"/>
      <c r="G11" s="7"/>
      <c r="H11" s="7"/>
      <c r="I11" s="7"/>
      <c r="J11" s="7"/>
      <c r="K11" s="6"/>
    </row>
    <row r="12" spans="1:11" s="1" customFormat="1" x14ac:dyDescent="0.3">
      <c r="A12" s="6" t="s">
        <v>26</v>
      </c>
      <c r="B12" s="6" t="s">
        <v>27</v>
      </c>
      <c r="C12" s="7"/>
      <c r="D12" s="7"/>
      <c r="E12" s="7"/>
      <c r="F12" s="7"/>
      <c r="G12" s="7"/>
      <c r="H12" s="7"/>
      <c r="I12" s="7">
        <f t="shared" ref="I12" si="5">+E12-G12</f>
        <v>0</v>
      </c>
      <c r="J12" s="7">
        <f t="shared" ref="J12" si="6">+F12-G12</f>
        <v>0</v>
      </c>
      <c r="K12" s="5"/>
    </row>
    <row r="13" spans="1:11" s="1" customFormat="1" x14ac:dyDescent="0.3">
      <c r="A13" s="6"/>
      <c r="B13" s="6"/>
      <c r="C13" s="8">
        <f>SUM(C5:C12)</f>
        <v>7845191</v>
      </c>
      <c r="D13" s="8">
        <f>SUM(D5:D12)</f>
        <v>7869191</v>
      </c>
      <c r="E13" s="8">
        <f t="shared" ref="E13:G13" si="7">SUM(E5:E12)</f>
        <v>531461.28</v>
      </c>
      <c r="F13" s="8">
        <f t="shared" si="7"/>
        <v>531461.28</v>
      </c>
      <c r="G13" s="8">
        <f t="shared" si="7"/>
        <v>250051.22999999998</v>
      </c>
      <c r="H13" s="8">
        <f>SUM(H5:H12)</f>
        <v>531461.28</v>
      </c>
      <c r="I13" s="8">
        <f>SUM(I5:I12)</f>
        <v>281410.05000000005</v>
      </c>
      <c r="J13" s="8">
        <f>SUM(J5:J12)</f>
        <v>7337729.7200000007</v>
      </c>
      <c r="K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2026-04-26T23:35:58Z</dcterms:created>
  <dcterms:modified xsi:type="dcterms:W3CDTF">2026-04-26T23:36:24Z</dcterms:modified>
</cp:coreProperties>
</file>